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CIMTRA diciembre 2022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INDIVIDUAL'!$A$1:$V$14</definedName>
  </definedNames>
  <calcPr calcId="152511"/>
</workbook>
</file>

<file path=xl/calcChain.xml><?xml version="1.0" encoding="utf-8"?>
<calcChain xmlns="http://schemas.openxmlformats.org/spreadsheetml/2006/main">
  <c r="S18" i="1" l="1"/>
  <c r="S17" i="1"/>
  <c r="S5" i="1" l="1"/>
  <c r="S10" i="1"/>
  <c r="S16" i="1" l="1"/>
  <c r="S15" i="1"/>
  <c r="R12" i="1" l="1"/>
  <c r="S12" i="1" s="1"/>
  <c r="R13" i="1"/>
  <c r="S13" i="1" s="1"/>
  <c r="R14" i="1"/>
  <c r="N5" i="3" l="1"/>
  <c r="N3" i="3"/>
  <c r="T4" i="1"/>
  <c r="R4" i="1"/>
  <c r="R6" i="1"/>
  <c r="N12" i="3" l="1"/>
  <c r="N11" i="3"/>
  <c r="N10" i="3"/>
  <c r="N9" i="3"/>
  <c r="N8" i="3"/>
  <c r="N7" i="3"/>
  <c r="N6" i="3"/>
  <c r="N4" i="3"/>
  <c r="S4" i="1"/>
  <c r="S6" i="1"/>
  <c r="R7" i="1"/>
  <c r="S7" i="1" s="1"/>
  <c r="R8" i="1"/>
  <c r="S8" i="1" s="1"/>
  <c r="R9" i="1"/>
  <c r="S9" i="1" s="1"/>
  <c r="R11" i="1"/>
  <c r="S11" i="1" s="1"/>
  <c r="S14" i="1"/>
  <c r="U4" i="1" l="1"/>
  <c r="V4" i="1" l="1"/>
</calcChain>
</file>

<file path=xl/sharedStrings.xml><?xml version="1.0" encoding="utf-8"?>
<sst xmlns="http://schemas.openxmlformats.org/spreadsheetml/2006/main" count="95" uniqueCount="73">
  <si>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</si>
  <si>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</si>
  <si>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</si>
  <si>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</si>
  <si>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</si>
  <si>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</si>
  <si>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</si>
  <si>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</si>
  <si>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</si>
  <si>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</si>
  <si>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</si>
  <si>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</si>
  <si>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</si>
  <si>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</si>
  <si>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</si>
  <si>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</si>
  <si>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</si>
  <si>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</si>
  <si>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</si>
  <si>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</si>
  <si>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</si>
  <si>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</si>
  <si>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</si>
  <si>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</si>
  <si>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</si>
  <si>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</si>
  <si>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</si>
  <si>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</si>
  <si>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</si>
  <si>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</si>
  <si>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</si>
  <si>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</si>
  <si>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</si>
  <si>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</si>
  <si>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</si>
  <si>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</si>
  <si>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</si>
  <si>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</si>
  <si>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</si>
  <si>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</si>
  <si>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</si>
  <si>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</si>
  <si>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</si>
  <si>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</si>
  <si>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</si>
  <si>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</si>
  <si>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</si>
  <si>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</si>
  <si>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</si>
  <si>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</si>
  <si>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Josué Avila Moreno</t>
  </si>
  <si>
    <t>Evangelina Torres Vázquez</t>
  </si>
  <si>
    <t>Ricardo Alberto Manzano Gómez</t>
  </si>
  <si>
    <t>Moreno</t>
  </si>
  <si>
    <t>Mercedes Margarita Veloz Loza</t>
  </si>
  <si>
    <t>José Fernando Villarreal Chávez</t>
  </si>
  <si>
    <t>Karen Arlette Flores Pérez</t>
  </si>
  <si>
    <t>Daniel Ramos Cervantes</t>
  </si>
  <si>
    <t>Marcela Martínez Leal</t>
  </si>
  <si>
    <t>Jesús Martínez Navarro</t>
  </si>
  <si>
    <t>Bertha Alicia  Rocha García</t>
  </si>
  <si>
    <t>Ignacio Gómez Ornelas</t>
  </si>
  <si>
    <t xml:space="preserve">José Ignacio Yáñez Virrueta </t>
  </si>
  <si>
    <t>Elizabeth Salcedo Salgado</t>
  </si>
  <si>
    <t>Laura Elena Bustos Lara</t>
  </si>
  <si>
    <t>María Magdalena Castañeda González</t>
  </si>
  <si>
    <t>Josué Ávila Moreno</t>
  </si>
  <si>
    <t>José Luis Ibarra Contreras</t>
  </si>
  <si>
    <t>Apoyo económico para la compra de 300 bolos posada Nuestra Familia son Ustedes organizada por Caritas Diocesanas Grupo Misionero Juan Pablo II</t>
  </si>
  <si>
    <t>Johana Jiménez Coronado</t>
  </si>
  <si>
    <t>Apoyo económico para participar en el certamen de belleza Miss and Mr Globlal model Jalisco en Durango los días 26 al 30 de diciembre 2022</t>
  </si>
  <si>
    <t>Andrea Cerda Ornelas</t>
  </si>
  <si>
    <t>Apoyo económico para gastos originados por su participación en campeonato panamericano (MTB 2022) del 25 al 29 de mayo en la ciudad de Catamarca Argentina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</si>
</sst>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1" xfId="0" applyFill="1" applyBorder="1"/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INDIVIDUAL'!$A$4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INDIVIDUAL'!$I$4:$Q$4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20500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Ricardo Alberto Manzano Gómez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INDIVIDUAL'!$A$7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INDIVIDUAL'!$A$8</c:f>
              <c:strCache>
                <c:ptCount val="1"/>
                <c:pt idx="0">
                  <c:v>José Fernando Villarreal Chávez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INDIVIDUAL'!$A$9</c:f>
              <c:strCache>
                <c:ptCount val="1"/>
                <c:pt idx="0">
                  <c:v>Karen Arlette Flores Pérez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INDIVIDUAL'!$I$9:$Q$9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INDIVIDUAL'!$A$11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INDIVIDUAL'!$I$11:$Q$11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INDIVIDUAL'!$A$14</c:f>
              <c:strCache>
                <c:ptCount val="1"/>
                <c:pt idx="0">
                  <c:v>Bertha Alicia  Rocha García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INDIVIDUAL'!$I$14:$Q$14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359968"/>
        <c:axId val="706365952"/>
      </c:barChart>
      <c:catAx>
        <c:axId val="70635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6365952"/>
        <c:crosses val="autoZero"/>
        <c:auto val="1"/>
        <c:lblAlgn val="ctr"/>
        <c:lblOffset val="100"/>
        <c:noMultiLvlLbl val="0"/>
      </c:catAx>
      <c:valAx>
        <c:axId val="70636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635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INDIVIDUAL'!$A$4:$A$14</c:f>
              <c:strCache>
                <c:ptCount val="11"/>
                <c:pt idx="0">
                  <c:v>Josué Avila Moreno</c:v>
                </c:pt>
                <c:pt idx="1">
                  <c:v>Evangelina Torres Vázquez</c:v>
                </c:pt>
                <c:pt idx="2">
                  <c:v>Ricardo Alberto Manzano Gómez</c:v>
                </c:pt>
                <c:pt idx="3">
                  <c:v>Mercedes Margarita Veloz Loza</c:v>
                </c:pt>
                <c:pt idx="4">
                  <c:v>José Fernando Villarreal Chávez</c:v>
                </c:pt>
                <c:pt idx="5">
                  <c:v>Karen Arlette Flores Pérez</c:v>
                </c:pt>
                <c:pt idx="6">
                  <c:v>Daniel Ramos Cervantes</c:v>
                </c:pt>
                <c:pt idx="7">
                  <c:v>Marcela Martínez Leal</c:v>
                </c:pt>
                <c:pt idx="8">
                  <c:v>María Magdalena Castañeda González</c:v>
                </c:pt>
                <c:pt idx="9">
                  <c:v>Jesús Martínez Navarro</c:v>
                </c:pt>
                <c:pt idx="10">
                  <c:v>Bertha Alicia  Rocha García</c:v>
                </c:pt>
              </c:strCache>
            </c:strRef>
          </c:cat>
          <c:val>
            <c:numRef>
              <c:f>'INFORME GLOBAL E INDIVIDUAL'!$R$4:$R$14</c:f>
              <c:numCache>
                <c:formatCode>_("$"* #,##0.00_);_("$"* \(#,##0.00\);_("$"* "-"??_);_(@_)</c:formatCode>
                <c:ptCount val="11"/>
                <c:pt idx="0">
                  <c:v>20500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369760"/>
        <c:axId val="706371392"/>
      </c:barChart>
      <c:catAx>
        <c:axId val="70636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6371392"/>
        <c:crosses val="autoZero"/>
        <c:auto val="1"/>
        <c:lblAlgn val="ctr"/>
        <c:lblOffset val="100"/>
        <c:noMultiLvlLbl val="0"/>
      </c:catAx>
      <c:valAx>
        <c:axId val="7063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63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20500</c:v>
                </c:pt>
                <c:pt idx="12">
                  <c:v>20500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367584"/>
        <c:axId val="706368128"/>
      </c:barChart>
      <c:catAx>
        <c:axId val="70636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6368128"/>
        <c:crosses val="autoZero"/>
        <c:auto val="1"/>
        <c:lblAlgn val="ctr"/>
        <c:lblOffset val="100"/>
        <c:noMultiLvlLbl val="0"/>
      </c:catAx>
      <c:valAx>
        <c:axId val="70636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636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16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16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zoomScale="85" zoomScaleNormal="85" workbookViewId="0">
      <selection activeCell="P5" sqref="P5"/>
    </sheetView>
  </sheetViews>
  <sheetFormatPr baseColWidth="10" defaultRowHeight="15" x14ac:dyDescent="0.25"/>
  <cols>
    <col min="1" max="1" width="40.28515625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</cols>
  <sheetData>
    <row r="1" spans="1:22" ht="18.75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2" ht="16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 t="s">
        <v>24</v>
      </c>
      <c r="T2" s="18"/>
      <c r="U2" s="18"/>
      <c r="V2" s="18"/>
    </row>
    <row r="3" spans="1:22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</row>
    <row r="4" spans="1:22" x14ac:dyDescent="0.25">
      <c r="A4" s="8" t="s">
        <v>50</v>
      </c>
      <c r="B4" s="8" t="s">
        <v>43</v>
      </c>
      <c r="C4" s="1"/>
      <c r="D4" s="2">
        <v>0</v>
      </c>
      <c r="E4" s="8"/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12">
        <v>20500</v>
      </c>
      <c r="Q4" s="2">
        <v>0</v>
      </c>
      <c r="R4" s="9">
        <f t="shared" ref="R4:R14" si="0">SUM(F4:Q4)</f>
        <v>20500</v>
      </c>
      <c r="S4" s="10" t="e">
        <f t="shared" ref="S4:S18" si="1">((R4*100)/D4)/100</f>
        <v>#DIV/0!</v>
      </c>
      <c r="T4">
        <f>COUNTA('PADRON DE BENEFICIARIOS'!A4:A1048576)</f>
        <v>3</v>
      </c>
      <c r="U4" s="7">
        <f>SUM(D4:D14)</f>
        <v>0</v>
      </c>
      <c r="V4" s="3">
        <f>SUM(F4:F14)</f>
        <v>0</v>
      </c>
    </row>
    <row r="5" spans="1:22" x14ac:dyDescent="0.25">
      <c r="A5" s="8" t="s">
        <v>51</v>
      </c>
      <c r="B5" s="8" t="s">
        <v>43</v>
      </c>
      <c r="C5" s="1"/>
      <c r="D5" s="2">
        <v>0</v>
      </c>
      <c r="E5" s="8"/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12">
        <v>0</v>
      </c>
      <c r="Q5" s="2">
        <v>0</v>
      </c>
      <c r="R5" s="2">
        <v>0</v>
      </c>
      <c r="S5" s="10" t="e">
        <f t="shared" si="1"/>
        <v>#DIV/0!</v>
      </c>
      <c r="U5" s="7"/>
      <c r="V5" s="3"/>
    </row>
    <row r="6" spans="1:22" x14ac:dyDescent="0.25">
      <c r="A6" s="8" t="s">
        <v>52</v>
      </c>
      <c r="B6" s="8" t="s">
        <v>53</v>
      </c>
      <c r="C6" s="1"/>
      <c r="D6" s="2">
        <v>0</v>
      </c>
      <c r="E6" s="8"/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12">
        <v>0</v>
      </c>
      <c r="Q6" s="2">
        <v>0</v>
      </c>
      <c r="R6" s="9">
        <f t="shared" si="0"/>
        <v>0</v>
      </c>
      <c r="S6" s="10" t="e">
        <f t="shared" si="1"/>
        <v>#DIV/0!</v>
      </c>
    </row>
    <row r="7" spans="1:22" x14ac:dyDescent="0.25">
      <c r="A7" s="8" t="s">
        <v>54</v>
      </c>
      <c r="B7" s="8" t="s">
        <v>43</v>
      </c>
      <c r="C7" s="1"/>
      <c r="D7" s="2">
        <v>0</v>
      </c>
      <c r="E7" s="8"/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12">
        <v>0</v>
      </c>
      <c r="Q7" s="2">
        <v>0</v>
      </c>
      <c r="R7" s="9">
        <f t="shared" si="0"/>
        <v>0</v>
      </c>
      <c r="S7" s="10" t="e">
        <f t="shared" si="1"/>
        <v>#DIV/0!</v>
      </c>
    </row>
    <row r="8" spans="1:22" x14ac:dyDescent="0.25">
      <c r="A8" s="8" t="s">
        <v>55</v>
      </c>
      <c r="B8" s="8" t="s">
        <v>43</v>
      </c>
      <c r="C8" s="1"/>
      <c r="D8" s="2">
        <v>0</v>
      </c>
      <c r="E8" s="8"/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12">
        <v>0</v>
      </c>
      <c r="Q8" s="2">
        <v>0</v>
      </c>
      <c r="R8" s="9">
        <f t="shared" si="0"/>
        <v>0</v>
      </c>
      <c r="S8" s="10" t="e">
        <f t="shared" si="1"/>
        <v>#DIV/0!</v>
      </c>
    </row>
    <row r="9" spans="1:22" x14ac:dyDescent="0.25">
      <c r="A9" s="8" t="s">
        <v>56</v>
      </c>
      <c r="B9" s="8" t="s">
        <v>43</v>
      </c>
      <c r="C9" s="1"/>
      <c r="D9" s="2">
        <v>0</v>
      </c>
      <c r="E9" s="8"/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12">
        <v>0</v>
      </c>
      <c r="Q9" s="2">
        <v>0</v>
      </c>
      <c r="R9" s="9">
        <f t="shared" si="0"/>
        <v>0</v>
      </c>
      <c r="S9" s="10" t="e">
        <f t="shared" si="1"/>
        <v>#DIV/0!</v>
      </c>
    </row>
    <row r="10" spans="1:22" x14ac:dyDescent="0.25">
      <c r="A10" s="8" t="s">
        <v>57</v>
      </c>
      <c r="B10" s="8" t="s">
        <v>43</v>
      </c>
      <c r="C10" s="1"/>
      <c r="D10" s="2">
        <v>0</v>
      </c>
      <c r="E10" s="2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12">
        <v>0</v>
      </c>
      <c r="Q10" s="2">
        <v>0</v>
      </c>
      <c r="R10" s="2">
        <v>0</v>
      </c>
      <c r="S10" s="10" t="e">
        <f t="shared" si="1"/>
        <v>#DIV/0!</v>
      </c>
    </row>
    <row r="11" spans="1:22" x14ac:dyDescent="0.25">
      <c r="A11" s="8" t="s">
        <v>58</v>
      </c>
      <c r="B11" s="8" t="s">
        <v>43</v>
      </c>
      <c r="C11" s="1"/>
      <c r="D11" s="2">
        <v>0</v>
      </c>
      <c r="E11" s="8"/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12">
        <v>0</v>
      </c>
      <c r="Q11" s="2">
        <v>0</v>
      </c>
      <c r="R11" s="9">
        <f t="shared" si="0"/>
        <v>0</v>
      </c>
      <c r="S11" s="10" t="e">
        <f t="shared" si="1"/>
        <v>#DIV/0!</v>
      </c>
    </row>
    <row r="12" spans="1:22" x14ac:dyDescent="0.25">
      <c r="A12" s="8" t="s">
        <v>65</v>
      </c>
      <c r="B12" s="8" t="s">
        <v>43</v>
      </c>
      <c r="C12" s="1"/>
      <c r="D12" s="2">
        <v>0</v>
      </c>
      <c r="E12" s="8"/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12">
        <v>0</v>
      </c>
      <c r="Q12" s="2">
        <v>0</v>
      </c>
      <c r="R12" s="9">
        <f t="shared" si="0"/>
        <v>0</v>
      </c>
      <c r="S12" s="10" t="e">
        <f t="shared" si="1"/>
        <v>#DIV/0!</v>
      </c>
    </row>
    <row r="13" spans="1:22" x14ac:dyDescent="0.25">
      <c r="A13" s="8" t="s">
        <v>59</v>
      </c>
      <c r="B13" s="8" t="s">
        <v>42</v>
      </c>
      <c r="C13" s="1"/>
      <c r="D13" s="2">
        <v>0</v>
      </c>
      <c r="E13" s="8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12">
        <v>0</v>
      </c>
      <c r="Q13" s="2">
        <v>0</v>
      </c>
      <c r="R13" s="9">
        <f t="shared" si="0"/>
        <v>0</v>
      </c>
      <c r="S13" s="10" t="e">
        <f t="shared" si="1"/>
        <v>#DIV/0!</v>
      </c>
    </row>
    <row r="14" spans="1:22" x14ac:dyDescent="0.25">
      <c r="A14" s="8" t="s">
        <v>60</v>
      </c>
      <c r="B14" s="8" t="s">
        <v>42</v>
      </c>
      <c r="C14" s="1"/>
      <c r="D14" s="2">
        <v>0</v>
      </c>
      <c r="E14" s="8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12">
        <v>0</v>
      </c>
      <c r="Q14" s="2">
        <v>0</v>
      </c>
      <c r="R14" s="9">
        <f t="shared" si="0"/>
        <v>0</v>
      </c>
      <c r="S14" s="10" t="e">
        <f t="shared" si="1"/>
        <v>#DIV/0!</v>
      </c>
    </row>
    <row r="15" spans="1:22" x14ac:dyDescent="0.25">
      <c r="A15" s="13" t="s">
        <v>61</v>
      </c>
      <c r="B15" s="13" t="s">
        <v>42</v>
      </c>
      <c r="C15" s="1"/>
      <c r="D15" s="2">
        <v>0</v>
      </c>
      <c r="E15" s="1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2">
        <v>0</v>
      </c>
      <c r="Q15" s="2">
        <v>0</v>
      </c>
      <c r="R15" s="2">
        <v>0</v>
      </c>
      <c r="S15" s="10" t="e">
        <f t="shared" si="1"/>
        <v>#DIV/0!</v>
      </c>
    </row>
    <row r="16" spans="1:22" x14ac:dyDescent="0.25">
      <c r="A16" s="13" t="s">
        <v>62</v>
      </c>
      <c r="B16" s="1" t="s">
        <v>45</v>
      </c>
      <c r="C16" s="1"/>
      <c r="D16" s="2">
        <v>0</v>
      </c>
      <c r="E16" s="1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2">
        <v>0</v>
      </c>
      <c r="Q16" s="2">
        <v>0</v>
      </c>
      <c r="R16" s="2">
        <v>0</v>
      </c>
      <c r="S16" s="10" t="e">
        <f t="shared" si="1"/>
        <v>#DIV/0!</v>
      </c>
    </row>
    <row r="17" spans="1:19" x14ac:dyDescent="0.25">
      <c r="A17" s="13" t="s">
        <v>63</v>
      </c>
      <c r="B17" s="14" t="s">
        <v>45</v>
      </c>
      <c r="C17" s="1"/>
      <c r="D17" s="2">
        <v>0</v>
      </c>
      <c r="E17" s="1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2">
        <v>0</v>
      </c>
      <c r="Q17" s="2">
        <v>0</v>
      </c>
      <c r="R17" s="2">
        <v>0</v>
      </c>
      <c r="S17" s="10" t="e">
        <f t="shared" si="1"/>
        <v>#DIV/0!</v>
      </c>
    </row>
    <row r="18" spans="1:19" x14ac:dyDescent="0.25">
      <c r="A18" s="13" t="s">
        <v>64</v>
      </c>
      <c r="B18" s="14" t="s">
        <v>44</v>
      </c>
      <c r="C18" s="1"/>
      <c r="D18" s="2">
        <v>0</v>
      </c>
      <c r="E18" s="1"/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12">
        <v>0</v>
      </c>
      <c r="Q18" s="2">
        <v>0</v>
      </c>
      <c r="R18" s="2">
        <v>0</v>
      </c>
      <c r="S18" s="10" t="e">
        <f t="shared" si="1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M4" sqref="M4"/>
    </sheetView>
  </sheetViews>
  <sheetFormatPr baseColWidth="10" defaultRowHeight="15" x14ac:dyDescent="0.25"/>
  <cols>
    <col min="1" max="1" width="24.28515625" customWidth="1"/>
    <col min="10" max="10" width="13.42578125" customWidth="1"/>
    <col min="11" max="11" width="10.5703125" bestFit="1" customWidth="1"/>
    <col min="12" max="12" width="13.42578125" customWidth="1"/>
  </cols>
  <sheetData>
    <row r="1" spans="1:14" ht="15" customHeight="1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</row>
    <row r="3" spans="1:14" x14ac:dyDescent="0.25">
      <c r="A3" s="1" t="s">
        <v>46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20500</v>
      </c>
      <c r="N3" s="9">
        <f t="shared" ref="N3:N12" si="0">SUM(B3:M3)</f>
        <v>20500</v>
      </c>
    </row>
    <row r="4" spans="1:14" x14ac:dyDescent="0.25">
      <c r="A4" s="1" t="s">
        <v>49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14" x14ac:dyDescent="0.25">
      <c r="A5" s="1" t="s">
        <v>45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14" x14ac:dyDescent="0.25">
      <c r="A6" s="1" t="s">
        <v>44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14" x14ac:dyDescent="0.25">
      <c r="A7" s="1"/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14" x14ac:dyDescent="0.25">
      <c r="A8" s="1"/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1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1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1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1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B3" workbookViewId="0">
      <selection activeCell="E7" sqref="E7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143.5703125" customWidth="1"/>
  </cols>
  <sheetData>
    <row r="1" spans="1:5" ht="22.5" x14ac:dyDescent="0.3">
      <c r="A1" s="21" t="s">
        <v>6</v>
      </c>
      <c r="B1" s="21"/>
      <c r="C1" s="21"/>
      <c r="D1" s="21"/>
    </row>
    <row r="2" spans="1:5" ht="18" thickBot="1" x14ac:dyDescent="0.35">
      <c r="A2" s="20" t="s">
        <v>9</v>
      </c>
      <c r="B2" s="20"/>
      <c r="C2" s="20"/>
      <c r="D2" s="20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x14ac:dyDescent="0.25">
      <c r="A4" t="s">
        <v>67</v>
      </c>
      <c r="B4" t="s">
        <v>66</v>
      </c>
      <c r="C4" t="s">
        <v>43</v>
      </c>
      <c r="D4">
        <v>3500</v>
      </c>
      <c r="E4" t="s">
        <v>68</v>
      </c>
    </row>
    <row r="5" spans="1:5" x14ac:dyDescent="0.25">
      <c r="A5" t="s">
        <v>69</v>
      </c>
      <c r="B5" t="s">
        <v>66</v>
      </c>
      <c r="C5" t="s">
        <v>43</v>
      </c>
      <c r="D5">
        <v>7000</v>
      </c>
      <c r="E5" t="s">
        <v>70</v>
      </c>
    </row>
    <row r="6" spans="1:5" x14ac:dyDescent="0.25">
      <c r="A6" t="s">
        <v>71</v>
      </c>
      <c r="B6" t="s">
        <v>66</v>
      </c>
      <c r="C6" t="s">
        <v>43</v>
      </c>
      <c r="D6">
        <v>10000</v>
      </c>
      <c r="E6" t="s">
        <v>72</v>
      </c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2019-03-27T20:20:13Z</dcterms:created>
  <dcterms:modified xsi:type="dcterms:W3CDTF">2023-01-19T18:30:48Z</dcterms:modified>
</cp:coreProperties>
</file>