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autoCompressPictures="0"/>
  <xr:revisionPtr revIDLastSave="0" documentId="8_{D24CF248-2550-4995-BB80-497D246A1EE5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io" sheetId="14" r:id="rId1"/>
  </sheets>
  <definedNames>
    <definedName name="_xlnm.Print_Area" localSheetId="0">Calendario!$B$1:$I$14</definedName>
    <definedName name="Calendar9Year">Calendario!#REF!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ValorDeInicioDeSemana">IF(InicioDeSemana="Monday",2,1)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</calcChain>
</file>

<file path=xl/sharedStrings.xml><?xml version="1.0" encoding="utf-8"?>
<sst xmlns="http://schemas.openxmlformats.org/spreadsheetml/2006/main" count="32" uniqueCount="13">
  <si>
    <t>LUNES</t>
  </si>
  <si>
    <t xml:space="preserve">• Actividades diarias administrativas y cuidado de resguardos  
</t>
  </si>
  <si>
    <t>Notas: El resto de actividades puede variar y estan sujeta a reportes ciudadanos dentro y fuera del horario de oficina, asi como el horario de las actividades pueden ser modificadas según el reporte o actividad.</t>
  </si>
  <si>
    <t xml:space="preserve">• Guardia atención y alimentación de caninos resguardados
</t>
  </si>
  <si>
    <t xml:space="preserve">• Actividades diarias administrativas y cuidado de resguardos  
</t>
  </si>
  <si>
    <t xml:space="preserve">• Actividades diarias administrativas y cuidado de resguardos  
</t>
  </si>
  <si>
    <t>junio</t>
  </si>
  <si>
    <t xml:space="preserve">• Actividades diarias administrativas y cuidado de resguardos
</t>
  </si>
  <si>
    <t xml:space="preserve">• Actividades diarias administrativas y cuidado de resguardos  
•Reunion mi verano en ocotlan 
</t>
  </si>
  <si>
    <t xml:space="preserve">• Actividades diarias administrativas y cuidado de resguardos  
•Entrevista de radio vital Programa de los que no tienen voz </t>
  </si>
  <si>
    <t>• Actividades diarias administrativas y cuidado de resguardos  
•Escuela de Miniprotectores de animales para la escuela de Jesus Cortez Guillen.</t>
  </si>
  <si>
    <t>• Guardia atención y alimentación de caninos resguardados
•Entrevista Radio Metropoli</t>
  </si>
  <si>
    <t>• Guardia atención y alimentación de caninos resguardados
• Reunion para apoyo en el Plan Forestal 2025. Mi arbol mi amigo.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</si>
</sst>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6" borderId="3" xfId="10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166" fontId="9" fillId="0" borderId="8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0" fontId="25" fillId="0" borderId="5" xfId="6" applyNumberFormat="1" applyFont="1" applyFill="1" applyBorder="1">
      <alignment horizontal="left" vertical="top" wrapText="1" indent="1"/>
    </xf>
    <xf numFmtId="0" fontId="10" fillId="36" borderId="3" xfId="9" applyFill="1">
      <alignment horizontal="left" vertical="center" indent="1"/>
    </xf>
    <xf numFmtId="0" fontId="11" fillId="0" borderId="15" xfId="7" applyNumberFormat="1" applyBorder="1" applyAlignment="1">
      <alignment horizontal="center" vertical="center" wrapText="1"/>
    </xf>
    <xf numFmtId="0" fontId="11" fillId="0" borderId="0" xfId="7" applyNumberFormat="1" applyBorder="1" applyAlignment="1">
      <alignment horizontal="center" vertical="center" wrapText="1"/>
    </xf>
    <xf numFmtId="0" fontId="7" fillId="0" borderId="0" xfId="2">
      <alignment horizontal="left" indent="3"/>
    </xf>
    <xf numFmtId="0" fontId="0" fillId="2" borderId="0" xfId="0" applyFill="1" applyAlignment="1">
      <alignment horizontal="center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916782</xdr:colOff>
      <xdr:row>0</xdr:row>
      <xdr:rowOff>0</xdr:rowOff>
    </xdr:from>
    <xdr:to>
      <xdr:col>7</xdr:col>
      <xdr:colOff>267362</xdr:colOff>
      <xdr:row>0</xdr:row>
      <xdr:rowOff>1066847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EAF20-02FE-025D-60A8-BFAE81403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33" b="9259"/>
        <a:stretch/>
      </xdr:blipFill>
      <xdr:spPr>
        <a:xfrm>
          <a:off x="8358188" y="0"/>
          <a:ext cx="2291424" cy="106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tabSelected="1" zoomScale="80" zoomScaleNormal="80" workbookViewId="0">
      <selection activeCell="B14" sqref="B14"/>
    </sheetView>
  </sheetViews>
  <sheetFormatPr baseColWidth="10" defaultColWidth="8.75" defaultRowHeight="16.5" x14ac:dyDescent="0.3"/>
  <cols>
    <col min="1" max="1" width="2" customWidth="1"/>
    <col min="2" max="2" width="22.125" customWidth="1"/>
    <col min="3" max="3" width="25.5" customWidth="1"/>
    <col min="4" max="4" width="24.875" customWidth="1"/>
    <col min="5" max="5" width="23.125" customWidth="1"/>
    <col min="6" max="6" width="24.125" customWidth="1"/>
    <col min="7" max="7" width="14.5" customWidth="1"/>
    <col min="8" max="8" width="14.25" customWidth="1"/>
    <col min="9" max="9" width="2.5" customWidth="1"/>
    <col min="14" max="14" width="6.75" customWidth="1"/>
  </cols>
  <sheetData>
    <row r="1" spans="1:8" ht="84" customHeight="1" x14ac:dyDescent="0.7">
      <c r="A1" s="2"/>
      <c r="B1" s="1">
        <v>2025</v>
      </c>
      <c r="C1" s="13" t="s">
        <v>6</v>
      </c>
      <c r="D1" s="13"/>
      <c r="E1" s="13"/>
      <c r="F1" s="14"/>
      <c r="G1" s="14"/>
      <c r="H1" s="14"/>
    </row>
    <row r="2" spans="1:8" ht="18" customHeight="1" x14ac:dyDescent="0.3">
      <c r="A2" s="3"/>
      <c r="B2" s="10" t="s">
        <v>0</v>
      </c>
      <c r="C2" s="4" t="str">
        <f>UPPER(TEXT(C3,"dddd"))</f>
        <v>MARTES</v>
      </c>
      <c r="D2" s="10" t="str">
        <f t="shared" ref="D2:H2" si="0">UPPER(TEXT(D3,"dddd"))</f>
        <v>MIÉRCOLES</v>
      </c>
      <c r="E2" s="4" t="str">
        <f t="shared" si="0"/>
        <v>JUEVES</v>
      </c>
      <c r="F2" s="10" t="str">
        <f t="shared" si="0"/>
        <v>VIERNES</v>
      </c>
      <c r="G2" s="4" t="str">
        <f t="shared" si="0"/>
        <v>SÁBADO</v>
      </c>
      <c r="H2" s="10" t="str">
        <f t="shared" si="0"/>
        <v>DOMINGO</v>
      </c>
    </row>
    <row r="3" spans="1:8" ht="16.5" customHeight="1" x14ac:dyDescent="0.3">
      <c r="B3" s="6">
        <f t="array" ref="B3:H3">Días+1+DATE(Calendario1Año,Calendario1MesOpción,1)-WEEKDAY(DATE(Calendario1Año,Calendario1MesOpción,1),DíaDeLaSemanaOpción)</f>
        <v>45803</v>
      </c>
      <c r="C3" s="6">
        <v>45804</v>
      </c>
      <c r="D3" s="6">
        <v>45805</v>
      </c>
      <c r="E3" s="6">
        <v>45806</v>
      </c>
      <c r="F3" s="6">
        <v>45807</v>
      </c>
      <c r="G3" s="6">
        <v>45808</v>
      </c>
      <c r="H3" s="7">
        <v>45809</v>
      </c>
    </row>
    <row r="4" spans="1:8" ht="115.5" customHeight="1" x14ac:dyDescent="0.3">
      <c r="B4" s="5"/>
      <c r="C4" s="8"/>
      <c r="D4" s="8"/>
      <c r="E4" s="8"/>
      <c r="F4" s="8"/>
      <c r="G4" s="9"/>
      <c r="H4" s="9" t="s">
        <v>3</v>
      </c>
    </row>
    <row r="5" spans="1:8" ht="16.5" customHeight="1" x14ac:dyDescent="0.3">
      <c r="B5" s="6">
        <f t="array" ref="B5:H5">Días+8+DATE(Calendario1Año,Calendario1MesOpción,1)-WEEKDAY(DATE(Calendario1Año,Calendario1MesOpción,1),DíaDeLaSemanaOpción)</f>
        <v>45810</v>
      </c>
      <c r="C5" s="6">
        <v>45811</v>
      </c>
      <c r="D5" s="6">
        <v>45812</v>
      </c>
      <c r="E5" s="6">
        <v>45813</v>
      </c>
      <c r="F5" s="6">
        <v>45814</v>
      </c>
      <c r="G5" s="6">
        <v>45815</v>
      </c>
      <c r="H5" s="7">
        <v>45816</v>
      </c>
    </row>
    <row r="6" spans="1:8" ht="106.5" customHeight="1" x14ac:dyDescent="0.3">
      <c r="B6" s="8" t="s">
        <v>4</v>
      </c>
      <c r="C6" s="8" t="s">
        <v>4</v>
      </c>
      <c r="D6" s="8" t="s">
        <v>9</v>
      </c>
      <c r="E6" s="8" t="s">
        <v>10</v>
      </c>
      <c r="F6" s="8" t="s">
        <v>1</v>
      </c>
      <c r="G6" s="9" t="s">
        <v>11</v>
      </c>
      <c r="H6" s="9" t="s">
        <v>3</v>
      </c>
    </row>
    <row r="7" spans="1:8" ht="16.5" customHeight="1" x14ac:dyDescent="0.3">
      <c r="B7" s="6">
        <f t="array" ref="B7:H7">Días+15+DATE(Calendario1Año,Calendario1MesOpción,1)-WEEKDAY(DATE(Calendario1Año,Calendario1MesOpción,1),DíaDeLaSemanaOpción)</f>
        <v>45817</v>
      </c>
      <c r="C7" s="6">
        <v>45818</v>
      </c>
      <c r="D7" s="6">
        <v>45819</v>
      </c>
      <c r="E7" s="6">
        <v>45820</v>
      </c>
      <c r="F7" s="6">
        <v>45821</v>
      </c>
      <c r="G7" s="6">
        <v>45822</v>
      </c>
      <c r="H7" s="7">
        <v>45823</v>
      </c>
    </row>
    <row r="8" spans="1:8" ht="109.5" customHeight="1" x14ac:dyDescent="0.3">
      <c r="B8" s="8" t="s">
        <v>4</v>
      </c>
      <c r="C8" s="8" t="s">
        <v>1</v>
      </c>
      <c r="D8" s="8" t="s">
        <v>1</v>
      </c>
      <c r="E8" s="8" t="s">
        <v>7</v>
      </c>
      <c r="F8" s="8" t="s">
        <v>1</v>
      </c>
      <c r="G8" s="9" t="s">
        <v>3</v>
      </c>
      <c r="H8" s="9" t="s">
        <v>3</v>
      </c>
    </row>
    <row r="9" spans="1:8" ht="16.5" customHeight="1" x14ac:dyDescent="0.3">
      <c r="B9" s="6">
        <f t="array" ref="B9:H9">Días+22+DATE(Calendario1Año,Calendario1MesOpción,1)-WEEKDAY(DATE(Calendario1Año,Calendario1MesOpción,1),DíaDeLaSemanaOpción)</f>
        <v>45824</v>
      </c>
      <c r="C9" s="6">
        <v>45825</v>
      </c>
      <c r="D9" s="6">
        <v>45826</v>
      </c>
      <c r="E9" s="6">
        <v>45827</v>
      </c>
      <c r="F9" s="6">
        <v>45828</v>
      </c>
      <c r="G9" s="6">
        <v>45829</v>
      </c>
      <c r="H9" s="7">
        <v>45830</v>
      </c>
    </row>
    <row r="10" spans="1:8" ht="119.25" customHeight="1" x14ac:dyDescent="0.3">
      <c r="B10" s="8" t="s">
        <v>4</v>
      </c>
      <c r="C10" s="8" t="s">
        <v>1</v>
      </c>
      <c r="D10" s="8" t="s">
        <v>8</v>
      </c>
      <c r="E10" s="8" t="s">
        <v>1</v>
      </c>
      <c r="F10" s="8" t="s">
        <v>5</v>
      </c>
      <c r="G10" s="9" t="s">
        <v>3</v>
      </c>
      <c r="H10" s="9" t="s">
        <v>3</v>
      </c>
    </row>
    <row r="11" spans="1:8" ht="16.5" customHeight="1" x14ac:dyDescent="0.3">
      <c r="B11" s="6">
        <f t="array" ref="B11:H11">Días+29+DATE(Calendario1Año,Calendario1MesOpción,1)-WEEKDAY(DATE(Calendario1Año,Calendario1MesOpción,1),DíaDeLaSemanaOpción)</f>
        <v>45831</v>
      </c>
      <c r="C11" s="6">
        <v>45832</v>
      </c>
      <c r="D11" s="6">
        <v>45833</v>
      </c>
      <c r="E11" s="6">
        <v>45834</v>
      </c>
      <c r="F11" s="6">
        <v>45835</v>
      </c>
      <c r="G11" s="6">
        <v>45836</v>
      </c>
      <c r="H11" s="7">
        <v>45837</v>
      </c>
    </row>
    <row r="12" spans="1:8" ht="84" customHeight="1" x14ac:dyDescent="0.3">
      <c r="B12" s="8" t="s">
        <v>4</v>
      </c>
      <c r="C12" s="8" t="s">
        <v>5</v>
      </c>
      <c r="D12" s="8" t="s">
        <v>1</v>
      </c>
      <c r="E12" s="8" t="s">
        <v>5</v>
      </c>
      <c r="F12" s="8" t="s">
        <v>5</v>
      </c>
      <c r="G12" s="9" t="s">
        <v>3</v>
      </c>
      <c r="H12" s="8"/>
    </row>
    <row r="13" spans="1:8" ht="16.5" customHeight="1" x14ac:dyDescent="0.3">
      <c r="B13" s="6">
        <f t="array" ref="B13:C13">Días+36+DATE(Calendario1Año,Calendario1MesOpción,1)-WEEKDAY(DATE(Calendario1Año,Calendario1MesOpción,1),DíaDeLaSemanaOpción)</f>
        <v>45838</v>
      </c>
      <c r="C13" s="6">
        <v>45839</v>
      </c>
      <c r="D13" s="11" t="s">
        <v>2</v>
      </c>
      <c r="E13" s="11"/>
      <c r="F13" s="11"/>
      <c r="G13" s="11"/>
      <c r="H13" s="11"/>
    </row>
    <row r="14" spans="1:8" ht="63.75" customHeight="1" x14ac:dyDescent="0.3">
      <c r="B14" s="9" t="s">
        <v>12</v>
      </c>
      <c r="C14" s="8"/>
      <c r="D14" s="12"/>
      <c r="E14" s="12"/>
      <c r="F14" s="12"/>
      <c r="G14" s="12"/>
      <c r="H14" s="12"/>
    </row>
  </sheetData>
  <mergeCells count="3">
    <mergeCell ref="D13:H14"/>
    <mergeCell ref="C1:E1"/>
    <mergeCell ref="F1:H1"/>
  </mergeCells>
  <phoneticPr fontId="2" type="noConversion"/>
  <conditionalFormatting sqref="B3:H3 B5:H5 B7:H7 B9:H9 B11:H11 B13:C13">
    <cfRule type="expression" dxfId="0" priority="38">
      <formula>MONTH(B3)&lt;&gt;Calendario1MesOpción</formula>
    </cfRule>
  </conditionalFormatting>
  <dataValidations xWindow="261" yWindow="449" count="8">
    <dataValidation type="list" errorStyle="warning" allowBlank="1" showInputMessage="1" showErrorMessage="1" error="Selecciona el día de inicio de la semana de la lista. Selecciona CANCELAR, presiona ALT+FLECHA ABAJO para ver las opciones y, a continuación, presiona FLECHA ABAJO y ENTRAR para realizar una selección." prompt="Selecciona el día de inicio de la semana en esta celda. Presiona ALT+FLECHA ABAJO para abrir la lista desplegable y, a continuación, presiona ENTRAR para realizar una selección. El calendario se actualizará automáticamente.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a el mes de inicio del calendario de la lista. Selecciona CANCELAR, presiona ALT+FLECHA ABAJO para ver las opciones y, a continuación, presiona FLECHA ABAJO y ENTRAR para realizar una selección." prompt="Selecciona el mes de inicio del calendario en esta celda. Presiona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e el año de inicio en la celda B1 y selecciona el mes inicial en la celda C1. El calendario se actualizará automáticamente para los meses siguientes." sqref="A1" xr:uid="{00000000-0002-0000-0000-000002000000}"/>
    <dataValidation allowBlank="1" showInputMessage="1" showErrorMessage="1" prompt="Escribe el año en esta celda." sqref="B1" xr:uid="{00000000-0002-0000-0000-000003000000}"/>
    <dataValidation allowBlank="1" showInputMessage="1" prompt="Día laborable determinado automáticamente. Para cambiar los días laborables, selecciona un nuevo día de inicio de la semana en la celda B2." sqref="C2:H2" xr:uid="{00000000-0002-0000-0000-000004000000}"/>
    <dataValidation allowBlank="1" showInputMessage="1" prompt="fecha" sqref="B3" xr:uid="{00000000-0002-0000-0000-000005000000}"/>
    <dataValidation allowBlank="1" showInputMessage="1" prompt="Escribe notas diarias aquí" sqref="B4" xr:uid="{00000000-0002-0000-0000-000006000000}"/>
    <dataValidation allowBlank="1" showInputMessage="1" prompt="Escribe las notas del mes en la celda inferior." sqref="D13" xr:uid="{00000000-0002-0000-0000-00000C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Calendario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2025-07-02T17:30:06Z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